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2-5 эт 2016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25725"/>
</workbook>
</file>

<file path=xl/calcChain.xml><?xml version="1.0" encoding="utf-8"?>
<calcChain xmlns="http://schemas.openxmlformats.org/spreadsheetml/2006/main">
  <c r="L38" i="1"/>
  <c r="I36"/>
  <c r="I35"/>
  <c r="I34"/>
  <c r="I33"/>
  <c r="I32"/>
  <c r="I31"/>
  <c r="I30"/>
  <c r="I28"/>
  <c r="I27"/>
  <c r="I26"/>
  <c r="I25"/>
  <c r="I23"/>
  <c r="I22"/>
  <c r="I21"/>
  <c r="I20"/>
  <c r="I19"/>
  <c r="I18"/>
  <c r="I17"/>
  <c r="I15"/>
  <c r="I14"/>
  <c r="I29" l="1"/>
  <c r="I24"/>
  <c r="I16"/>
  <c r="I13"/>
  <c r="I38" l="1"/>
  <c r="K38" s="1"/>
</calcChain>
</file>

<file path=xl/sharedStrings.xml><?xml version="1.0" encoding="utf-8"?>
<sst xmlns="http://schemas.openxmlformats.org/spreadsheetml/2006/main" count="59" uniqueCount="56">
  <si>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</si>
  <si>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</si>
  <si>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</si>
  <si>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</si>
  <si>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Годовая стоимость работ (размер платы) в руб. по многоквартирным домам</t>
  </si>
  <si>
    <t xml:space="preserve">2-5 этажные кирпичные  жилые дома </t>
  </si>
  <si>
    <t>Периодичность</t>
  </si>
  <si>
    <t>на 1 кв.м.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</si>
  <si>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</si>
  <si>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</si>
  <si>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</si>
  <si>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</si>
  <si>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</si>
  <si>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</si>
  <si>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</si>
  <si>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 раз(а) в неделю</t>
  </si>
  <si>
    <t>4. Уборка мусора с газона, очистка урн</t>
  </si>
  <si>
    <t>3 раз(а) в неделю</t>
  </si>
  <si>
    <t>5. Уборка мусора на контейнерных площадках (помойных ям)</t>
  </si>
  <si>
    <t>5 раз(а) в неделю</t>
  </si>
  <si>
    <t>6. Очистка кровли от снега, сбивание сосулек)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</si>
  <si>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</si>
  <si>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</si>
  <si>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Сдвижка и подметание снега при снегопаде, очистка территории</t>
  </si>
  <si>
    <t>по мере необходимости. Начало работ не позднее _____ часов после начала снегопада</t>
  </si>
  <si>
    <t>9. Вывоз твердых бытовых отходов, жидких бытовых отходов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</si>
  <si>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</si>
  <si>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</si>
  <si>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</si>
  <si>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</si>
  <si>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</si>
  <si>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</si>
  <si>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</si>
  <si>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</t>
  </si>
  <si>
    <t>1 раз(а) в год</t>
  </si>
  <si>
    <t>IV. Проведение технических осмотров и мелкий ремонт</t>
  </si>
  <si>
    <t xml:space="preserve">14. Проведение технических осмотров и устранение незначительных неисправностей в системах вентиляции, дымоудаления, электротехнических устройств, вентиряционных решеток, прочистка канализационныз лежаков, ремонт трубопровода, осмотр и проверка изоляции электропроводки, замена выключателей.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</si>
  <si>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</si>
  <si>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</si>
  <si>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</si>
  <si>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</si>
  <si>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</si>
  <si>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</si>
  <si>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</si>
  <si>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V. Передача показаний приборов учета эл. энергии</t>
  </si>
  <si>
    <t>ежемесячно</t>
  </si>
  <si>
    <t>VI. ВДГО</t>
  </si>
  <si>
    <t>постоянно</t>
  </si>
  <si>
    <t>VI. Управленческие расходы</t>
  </si>
  <si>
    <t>Площадь жилых помещений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</si>
  <si>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</si>
  <si>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открытого конкурса</t>
  </si>
  <si>
    <t>Приложение № 2</t>
  </si>
  <si>
    <t>к Извещению  и документации о проведении</t>
  </si>
  <si>
    <t>ЛОТ1</t>
  </si>
  <si>
    <t>Северный территориальный округ</t>
  </si>
</sst>
</file>

<file path=xl/styles.xml><?xml version="1.0" encoding="utf-8"?>
<styleSheet xmlns="http://schemas.openxmlformats.org/spreadsheetml/2006/main">
  <fonts count="14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/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5" fillId="0" borderId="0" xfId="0" applyFont="1" applyAlignment="1"/>
    <xf numFmtId="0" fontId="2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2" fontId="2" fillId="0" borderId="1" xfId="0" applyNumberFormat="1" applyFont="1" applyBorder="1" applyAlignment="1"/>
    <xf numFmtId="2" fontId="3" fillId="0" borderId="1" xfId="0" applyNumberFormat="1" applyFont="1" applyBorder="1" applyAlignment="1">
      <alignment horizontal="center"/>
    </xf>
    <xf numFmtId="0" fontId="5" fillId="2" borderId="0" xfId="0" applyFont="1" applyFill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B38"/>
  <sheetViews>
    <sheetView tabSelected="1" zoomScale="80" zoomScaleNormal="80" workbookViewId="0">
      <pane xSplit="6" ySplit="12" topLeftCell="G13" activePane="bottomRight" state="frozen"/>
      <selection pane="topRight" activeCell="G1" sqref="G1"/>
      <selection pane="bottomLeft" activeCell="A29" sqref="A29"/>
      <selection pane="bottomRight" activeCell="L39" sqref="L39"/>
    </sheetView>
  </sheetViews>
  <sheetFormatPr defaultRowHeight="12.75"/>
  <cols>
    <col min="1" max="5" width="9.140625" style="1"/>
    <col min="6" max="6" width="32.42578125" style="1" customWidth="1"/>
    <col min="7" max="7" width="24.140625" style="1" customWidth="1"/>
    <col min="8" max="8" width="16.28515625" style="1" customWidth="1"/>
    <col min="9" max="9" width="16.5703125" style="1" customWidth="1"/>
    <col min="10" max="10" width="12.7109375" style="1" customWidth="1"/>
    <col min="11" max="11" width="12" style="1" customWidth="1"/>
    <col min="12" max="13" width="14.28515625" style="1" customWidth="1"/>
    <col min="14" max="14" width="10.85546875" style="1" bestFit="1" customWidth="1"/>
    <col min="15" max="158" width="9.140625" style="1"/>
    <col min="262" max="262" width="20.7109375" customWidth="1"/>
    <col min="263" max="263" width="24.140625" customWidth="1"/>
    <col min="264" max="264" width="16.28515625" customWidth="1"/>
    <col min="265" max="265" width="19.5703125" customWidth="1"/>
    <col min="266" max="266" width="12.7109375" customWidth="1"/>
    <col min="267" max="267" width="4.7109375" customWidth="1"/>
    <col min="268" max="269" width="14.28515625" customWidth="1"/>
    <col min="270" max="270" width="10.85546875" bestFit="1" customWidth="1"/>
    <col min="518" max="518" width="20.7109375" customWidth="1"/>
    <col min="519" max="519" width="24.140625" customWidth="1"/>
    <col min="520" max="520" width="16.28515625" customWidth="1"/>
    <col min="521" max="521" width="19.5703125" customWidth="1"/>
    <col min="522" max="522" width="12.7109375" customWidth="1"/>
    <col min="523" max="523" width="4.7109375" customWidth="1"/>
    <col min="524" max="525" width="14.28515625" customWidth="1"/>
    <col min="526" max="526" width="10.85546875" bestFit="1" customWidth="1"/>
    <col min="774" max="774" width="20.7109375" customWidth="1"/>
    <col min="775" max="775" width="24.140625" customWidth="1"/>
    <col min="776" max="776" width="16.28515625" customWidth="1"/>
    <col min="777" max="777" width="19.5703125" customWidth="1"/>
    <col min="778" max="778" width="12.7109375" customWidth="1"/>
    <col min="779" max="779" width="4.7109375" customWidth="1"/>
    <col min="780" max="781" width="14.28515625" customWidth="1"/>
    <col min="782" max="782" width="10.85546875" bestFit="1" customWidth="1"/>
    <col min="1030" max="1030" width="20.7109375" customWidth="1"/>
    <col min="1031" max="1031" width="24.140625" customWidth="1"/>
    <col min="1032" max="1032" width="16.28515625" customWidth="1"/>
    <col min="1033" max="1033" width="19.5703125" customWidth="1"/>
    <col min="1034" max="1034" width="12.7109375" customWidth="1"/>
    <col min="1035" max="1035" width="4.7109375" customWidth="1"/>
    <col min="1036" max="1037" width="14.28515625" customWidth="1"/>
    <col min="1038" max="1038" width="10.85546875" bestFit="1" customWidth="1"/>
    <col min="1286" max="1286" width="20.7109375" customWidth="1"/>
    <col min="1287" max="1287" width="24.140625" customWidth="1"/>
    <col min="1288" max="1288" width="16.28515625" customWidth="1"/>
    <col min="1289" max="1289" width="19.5703125" customWidth="1"/>
    <col min="1290" max="1290" width="12.7109375" customWidth="1"/>
    <col min="1291" max="1291" width="4.7109375" customWidth="1"/>
    <col min="1292" max="1293" width="14.28515625" customWidth="1"/>
    <col min="1294" max="1294" width="10.85546875" bestFit="1" customWidth="1"/>
    <col min="1542" max="1542" width="20.7109375" customWidth="1"/>
    <col min="1543" max="1543" width="24.140625" customWidth="1"/>
    <col min="1544" max="1544" width="16.28515625" customWidth="1"/>
    <col min="1545" max="1545" width="19.5703125" customWidth="1"/>
    <col min="1546" max="1546" width="12.7109375" customWidth="1"/>
    <col min="1547" max="1547" width="4.7109375" customWidth="1"/>
    <col min="1548" max="1549" width="14.28515625" customWidth="1"/>
    <col min="1550" max="1550" width="10.85546875" bestFit="1" customWidth="1"/>
    <col min="1798" max="1798" width="20.7109375" customWidth="1"/>
    <col min="1799" max="1799" width="24.140625" customWidth="1"/>
    <col min="1800" max="1800" width="16.28515625" customWidth="1"/>
    <col min="1801" max="1801" width="19.5703125" customWidth="1"/>
    <col min="1802" max="1802" width="12.7109375" customWidth="1"/>
    <col min="1803" max="1803" width="4.7109375" customWidth="1"/>
    <col min="1804" max="1805" width="14.28515625" customWidth="1"/>
    <col min="1806" max="1806" width="10.85546875" bestFit="1" customWidth="1"/>
    <col min="2054" max="2054" width="20.7109375" customWidth="1"/>
    <col min="2055" max="2055" width="24.140625" customWidth="1"/>
    <col min="2056" max="2056" width="16.28515625" customWidth="1"/>
    <col min="2057" max="2057" width="19.5703125" customWidth="1"/>
    <col min="2058" max="2058" width="12.7109375" customWidth="1"/>
    <col min="2059" max="2059" width="4.7109375" customWidth="1"/>
    <col min="2060" max="2061" width="14.28515625" customWidth="1"/>
    <col min="2062" max="2062" width="10.85546875" bestFit="1" customWidth="1"/>
    <col min="2310" max="2310" width="20.7109375" customWidth="1"/>
    <col min="2311" max="2311" width="24.140625" customWidth="1"/>
    <col min="2312" max="2312" width="16.28515625" customWidth="1"/>
    <col min="2313" max="2313" width="19.5703125" customWidth="1"/>
    <col min="2314" max="2314" width="12.7109375" customWidth="1"/>
    <col min="2315" max="2315" width="4.7109375" customWidth="1"/>
    <col min="2316" max="2317" width="14.28515625" customWidth="1"/>
    <col min="2318" max="2318" width="10.85546875" bestFit="1" customWidth="1"/>
    <col min="2566" max="2566" width="20.7109375" customWidth="1"/>
    <col min="2567" max="2567" width="24.140625" customWidth="1"/>
    <col min="2568" max="2568" width="16.28515625" customWidth="1"/>
    <col min="2569" max="2569" width="19.5703125" customWidth="1"/>
    <col min="2570" max="2570" width="12.7109375" customWidth="1"/>
    <col min="2571" max="2571" width="4.7109375" customWidth="1"/>
    <col min="2572" max="2573" width="14.28515625" customWidth="1"/>
    <col min="2574" max="2574" width="10.85546875" bestFit="1" customWidth="1"/>
    <col min="2822" max="2822" width="20.7109375" customWidth="1"/>
    <col min="2823" max="2823" width="24.140625" customWidth="1"/>
    <col min="2824" max="2824" width="16.28515625" customWidth="1"/>
    <col min="2825" max="2825" width="19.5703125" customWidth="1"/>
    <col min="2826" max="2826" width="12.7109375" customWidth="1"/>
    <col min="2827" max="2827" width="4.7109375" customWidth="1"/>
    <col min="2828" max="2829" width="14.28515625" customWidth="1"/>
    <col min="2830" max="2830" width="10.85546875" bestFit="1" customWidth="1"/>
    <col min="3078" max="3078" width="20.7109375" customWidth="1"/>
    <col min="3079" max="3079" width="24.140625" customWidth="1"/>
    <col min="3080" max="3080" width="16.28515625" customWidth="1"/>
    <col min="3081" max="3081" width="19.5703125" customWidth="1"/>
    <col min="3082" max="3082" width="12.7109375" customWidth="1"/>
    <col min="3083" max="3083" width="4.7109375" customWidth="1"/>
    <col min="3084" max="3085" width="14.28515625" customWidth="1"/>
    <col min="3086" max="3086" width="10.85546875" bestFit="1" customWidth="1"/>
    <col min="3334" max="3334" width="20.7109375" customWidth="1"/>
    <col min="3335" max="3335" width="24.140625" customWidth="1"/>
    <col min="3336" max="3336" width="16.28515625" customWidth="1"/>
    <col min="3337" max="3337" width="19.5703125" customWidth="1"/>
    <col min="3338" max="3338" width="12.7109375" customWidth="1"/>
    <col min="3339" max="3339" width="4.7109375" customWidth="1"/>
    <col min="3340" max="3341" width="14.28515625" customWidth="1"/>
    <col min="3342" max="3342" width="10.85546875" bestFit="1" customWidth="1"/>
    <col min="3590" max="3590" width="20.7109375" customWidth="1"/>
    <col min="3591" max="3591" width="24.140625" customWidth="1"/>
    <col min="3592" max="3592" width="16.28515625" customWidth="1"/>
    <col min="3593" max="3593" width="19.5703125" customWidth="1"/>
    <col min="3594" max="3594" width="12.7109375" customWidth="1"/>
    <col min="3595" max="3595" width="4.7109375" customWidth="1"/>
    <col min="3596" max="3597" width="14.28515625" customWidth="1"/>
    <col min="3598" max="3598" width="10.85546875" bestFit="1" customWidth="1"/>
    <col min="3846" max="3846" width="20.7109375" customWidth="1"/>
    <col min="3847" max="3847" width="24.140625" customWidth="1"/>
    <col min="3848" max="3848" width="16.28515625" customWidth="1"/>
    <col min="3849" max="3849" width="19.5703125" customWidth="1"/>
    <col min="3850" max="3850" width="12.7109375" customWidth="1"/>
    <col min="3851" max="3851" width="4.7109375" customWidth="1"/>
    <col min="3852" max="3853" width="14.28515625" customWidth="1"/>
    <col min="3854" max="3854" width="10.85546875" bestFit="1" customWidth="1"/>
    <col min="4102" max="4102" width="20.7109375" customWidth="1"/>
    <col min="4103" max="4103" width="24.140625" customWidth="1"/>
    <col min="4104" max="4104" width="16.28515625" customWidth="1"/>
    <col min="4105" max="4105" width="19.5703125" customWidth="1"/>
    <col min="4106" max="4106" width="12.7109375" customWidth="1"/>
    <col min="4107" max="4107" width="4.7109375" customWidth="1"/>
    <col min="4108" max="4109" width="14.28515625" customWidth="1"/>
    <col min="4110" max="4110" width="10.85546875" bestFit="1" customWidth="1"/>
    <col min="4358" max="4358" width="20.7109375" customWidth="1"/>
    <col min="4359" max="4359" width="24.140625" customWidth="1"/>
    <col min="4360" max="4360" width="16.28515625" customWidth="1"/>
    <col min="4361" max="4361" width="19.5703125" customWidth="1"/>
    <col min="4362" max="4362" width="12.7109375" customWidth="1"/>
    <col min="4363" max="4363" width="4.7109375" customWidth="1"/>
    <col min="4364" max="4365" width="14.28515625" customWidth="1"/>
    <col min="4366" max="4366" width="10.85546875" bestFit="1" customWidth="1"/>
    <col min="4614" max="4614" width="20.7109375" customWidth="1"/>
    <col min="4615" max="4615" width="24.140625" customWidth="1"/>
    <col min="4616" max="4616" width="16.28515625" customWidth="1"/>
    <col min="4617" max="4617" width="19.5703125" customWidth="1"/>
    <col min="4618" max="4618" width="12.7109375" customWidth="1"/>
    <col min="4619" max="4619" width="4.7109375" customWidth="1"/>
    <col min="4620" max="4621" width="14.28515625" customWidth="1"/>
    <col min="4622" max="4622" width="10.85546875" bestFit="1" customWidth="1"/>
    <col min="4870" max="4870" width="20.7109375" customWidth="1"/>
    <col min="4871" max="4871" width="24.140625" customWidth="1"/>
    <col min="4872" max="4872" width="16.28515625" customWidth="1"/>
    <col min="4873" max="4873" width="19.5703125" customWidth="1"/>
    <col min="4874" max="4874" width="12.7109375" customWidth="1"/>
    <col min="4875" max="4875" width="4.7109375" customWidth="1"/>
    <col min="4876" max="4877" width="14.28515625" customWidth="1"/>
    <col min="4878" max="4878" width="10.85546875" bestFit="1" customWidth="1"/>
    <col min="5126" max="5126" width="20.7109375" customWidth="1"/>
    <col min="5127" max="5127" width="24.140625" customWidth="1"/>
    <col min="5128" max="5128" width="16.28515625" customWidth="1"/>
    <col min="5129" max="5129" width="19.5703125" customWidth="1"/>
    <col min="5130" max="5130" width="12.7109375" customWidth="1"/>
    <col min="5131" max="5131" width="4.7109375" customWidth="1"/>
    <col min="5132" max="5133" width="14.28515625" customWidth="1"/>
    <col min="5134" max="5134" width="10.85546875" bestFit="1" customWidth="1"/>
    <col min="5382" max="5382" width="20.7109375" customWidth="1"/>
    <col min="5383" max="5383" width="24.140625" customWidth="1"/>
    <col min="5384" max="5384" width="16.28515625" customWidth="1"/>
    <col min="5385" max="5385" width="19.5703125" customWidth="1"/>
    <col min="5386" max="5386" width="12.7109375" customWidth="1"/>
    <col min="5387" max="5387" width="4.7109375" customWidth="1"/>
    <col min="5388" max="5389" width="14.28515625" customWidth="1"/>
    <col min="5390" max="5390" width="10.85546875" bestFit="1" customWidth="1"/>
    <col min="5638" max="5638" width="20.7109375" customWidth="1"/>
    <col min="5639" max="5639" width="24.140625" customWidth="1"/>
    <col min="5640" max="5640" width="16.28515625" customWidth="1"/>
    <col min="5641" max="5641" width="19.5703125" customWidth="1"/>
    <col min="5642" max="5642" width="12.7109375" customWidth="1"/>
    <col min="5643" max="5643" width="4.7109375" customWidth="1"/>
    <col min="5644" max="5645" width="14.28515625" customWidth="1"/>
    <col min="5646" max="5646" width="10.85546875" bestFit="1" customWidth="1"/>
    <col min="5894" max="5894" width="20.7109375" customWidth="1"/>
    <col min="5895" max="5895" width="24.140625" customWidth="1"/>
    <col min="5896" max="5896" width="16.28515625" customWidth="1"/>
    <col min="5897" max="5897" width="19.5703125" customWidth="1"/>
    <col min="5898" max="5898" width="12.7109375" customWidth="1"/>
    <col min="5899" max="5899" width="4.7109375" customWidth="1"/>
    <col min="5900" max="5901" width="14.28515625" customWidth="1"/>
    <col min="5902" max="5902" width="10.85546875" bestFit="1" customWidth="1"/>
    <col min="6150" max="6150" width="20.7109375" customWidth="1"/>
    <col min="6151" max="6151" width="24.140625" customWidth="1"/>
    <col min="6152" max="6152" width="16.28515625" customWidth="1"/>
    <col min="6153" max="6153" width="19.5703125" customWidth="1"/>
    <col min="6154" max="6154" width="12.7109375" customWidth="1"/>
    <col min="6155" max="6155" width="4.7109375" customWidth="1"/>
    <col min="6156" max="6157" width="14.28515625" customWidth="1"/>
    <col min="6158" max="6158" width="10.85546875" bestFit="1" customWidth="1"/>
    <col min="6406" max="6406" width="20.7109375" customWidth="1"/>
    <col min="6407" max="6407" width="24.140625" customWidth="1"/>
    <col min="6408" max="6408" width="16.28515625" customWidth="1"/>
    <col min="6409" max="6409" width="19.5703125" customWidth="1"/>
    <col min="6410" max="6410" width="12.7109375" customWidth="1"/>
    <col min="6411" max="6411" width="4.7109375" customWidth="1"/>
    <col min="6412" max="6413" width="14.28515625" customWidth="1"/>
    <col min="6414" max="6414" width="10.85546875" bestFit="1" customWidth="1"/>
    <col min="6662" max="6662" width="20.7109375" customWidth="1"/>
    <col min="6663" max="6663" width="24.140625" customWidth="1"/>
    <col min="6664" max="6664" width="16.28515625" customWidth="1"/>
    <col min="6665" max="6665" width="19.5703125" customWidth="1"/>
    <col min="6666" max="6666" width="12.7109375" customWidth="1"/>
    <col min="6667" max="6667" width="4.7109375" customWidth="1"/>
    <col min="6668" max="6669" width="14.28515625" customWidth="1"/>
    <col min="6670" max="6670" width="10.85546875" bestFit="1" customWidth="1"/>
    <col min="6918" max="6918" width="20.7109375" customWidth="1"/>
    <col min="6919" max="6919" width="24.140625" customWidth="1"/>
    <col min="6920" max="6920" width="16.28515625" customWidth="1"/>
    <col min="6921" max="6921" width="19.5703125" customWidth="1"/>
    <col min="6922" max="6922" width="12.7109375" customWidth="1"/>
    <col min="6923" max="6923" width="4.7109375" customWidth="1"/>
    <col min="6924" max="6925" width="14.28515625" customWidth="1"/>
    <col min="6926" max="6926" width="10.85546875" bestFit="1" customWidth="1"/>
    <col min="7174" max="7174" width="20.7109375" customWidth="1"/>
    <col min="7175" max="7175" width="24.140625" customWidth="1"/>
    <col min="7176" max="7176" width="16.28515625" customWidth="1"/>
    <col min="7177" max="7177" width="19.5703125" customWidth="1"/>
    <col min="7178" max="7178" width="12.7109375" customWidth="1"/>
    <col min="7179" max="7179" width="4.7109375" customWidth="1"/>
    <col min="7180" max="7181" width="14.28515625" customWidth="1"/>
    <col min="7182" max="7182" width="10.85546875" bestFit="1" customWidth="1"/>
    <col min="7430" max="7430" width="20.7109375" customWidth="1"/>
    <col min="7431" max="7431" width="24.140625" customWidth="1"/>
    <col min="7432" max="7432" width="16.28515625" customWidth="1"/>
    <col min="7433" max="7433" width="19.5703125" customWidth="1"/>
    <col min="7434" max="7434" width="12.7109375" customWidth="1"/>
    <col min="7435" max="7435" width="4.7109375" customWidth="1"/>
    <col min="7436" max="7437" width="14.28515625" customWidth="1"/>
    <col min="7438" max="7438" width="10.85546875" bestFit="1" customWidth="1"/>
    <col min="7686" max="7686" width="20.7109375" customWidth="1"/>
    <col min="7687" max="7687" width="24.140625" customWidth="1"/>
    <col min="7688" max="7688" width="16.28515625" customWidth="1"/>
    <col min="7689" max="7689" width="19.5703125" customWidth="1"/>
    <col min="7690" max="7690" width="12.7109375" customWidth="1"/>
    <col min="7691" max="7691" width="4.7109375" customWidth="1"/>
    <col min="7692" max="7693" width="14.28515625" customWidth="1"/>
    <col min="7694" max="7694" width="10.85546875" bestFit="1" customWidth="1"/>
    <col min="7942" max="7942" width="20.7109375" customWidth="1"/>
    <col min="7943" max="7943" width="24.140625" customWidth="1"/>
    <col min="7944" max="7944" width="16.28515625" customWidth="1"/>
    <col min="7945" max="7945" width="19.5703125" customWidth="1"/>
    <col min="7946" max="7946" width="12.7109375" customWidth="1"/>
    <col min="7947" max="7947" width="4.7109375" customWidth="1"/>
    <col min="7948" max="7949" width="14.28515625" customWidth="1"/>
    <col min="7950" max="7950" width="10.85546875" bestFit="1" customWidth="1"/>
    <col min="8198" max="8198" width="20.7109375" customWidth="1"/>
    <col min="8199" max="8199" width="24.140625" customWidth="1"/>
    <col min="8200" max="8200" width="16.28515625" customWidth="1"/>
    <col min="8201" max="8201" width="19.5703125" customWidth="1"/>
    <col min="8202" max="8202" width="12.7109375" customWidth="1"/>
    <col min="8203" max="8203" width="4.7109375" customWidth="1"/>
    <col min="8204" max="8205" width="14.28515625" customWidth="1"/>
    <col min="8206" max="8206" width="10.85546875" bestFit="1" customWidth="1"/>
    <col min="8454" max="8454" width="20.7109375" customWidth="1"/>
    <col min="8455" max="8455" width="24.140625" customWidth="1"/>
    <col min="8456" max="8456" width="16.28515625" customWidth="1"/>
    <col min="8457" max="8457" width="19.5703125" customWidth="1"/>
    <col min="8458" max="8458" width="12.7109375" customWidth="1"/>
    <col min="8459" max="8459" width="4.7109375" customWidth="1"/>
    <col min="8460" max="8461" width="14.28515625" customWidth="1"/>
    <col min="8462" max="8462" width="10.85546875" bestFit="1" customWidth="1"/>
    <col min="8710" max="8710" width="20.7109375" customWidth="1"/>
    <col min="8711" max="8711" width="24.140625" customWidth="1"/>
    <col min="8712" max="8712" width="16.28515625" customWidth="1"/>
    <col min="8713" max="8713" width="19.5703125" customWidth="1"/>
    <col min="8714" max="8714" width="12.7109375" customWidth="1"/>
    <col min="8715" max="8715" width="4.7109375" customWidth="1"/>
    <col min="8716" max="8717" width="14.28515625" customWidth="1"/>
    <col min="8718" max="8718" width="10.85546875" bestFit="1" customWidth="1"/>
    <col min="8966" max="8966" width="20.7109375" customWidth="1"/>
    <col min="8967" max="8967" width="24.140625" customWidth="1"/>
    <col min="8968" max="8968" width="16.28515625" customWidth="1"/>
    <col min="8969" max="8969" width="19.5703125" customWidth="1"/>
    <col min="8970" max="8970" width="12.7109375" customWidth="1"/>
    <col min="8971" max="8971" width="4.7109375" customWidth="1"/>
    <col min="8972" max="8973" width="14.28515625" customWidth="1"/>
    <col min="8974" max="8974" width="10.85546875" bestFit="1" customWidth="1"/>
    <col min="9222" max="9222" width="20.7109375" customWidth="1"/>
    <col min="9223" max="9223" width="24.140625" customWidth="1"/>
    <col min="9224" max="9224" width="16.28515625" customWidth="1"/>
    <col min="9225" max="9225" width="19.5703125" customWidth="1"/>
    <col min="9226" max="9226" width="12.7109375" customWidth="1"/>
    <col min="9227" max="9227" width="4.7109375" customWidth="1"/>
    <col min="9228" max="9229" width="14.28515625" customWidth="1"/>
    <col min="9230" max="9230" width="10.85546875" bestFit="1" customWidth="1"/>
    <col min="9478" max="9478" width="20.7109375" customWidth="1"/>
    <col min="9479" max="9479" width="24.140625" customWidth="1"/>
    <col min="9480" max="9480" width="16.28515625" customWidth="1"/>
    <col min="9481" max="9481" width="19.5703125" customWidth="1"/>
    <col min="9482" max="9482" width="12.7109375" customWidth="1"/>
    <col min="9483" max="9483" width="4.7109375" customWidth="1"/>
    <col min="9484" max="9485" width="14.28515625" customWidth="1"/>
    <col min="9486" max="9486" width="10.85546875" bestFit="1" customWidth="1"/>
    <col min="9734" max="9734" width="20.7109375" customWidth="1"/>
    <col min="9735" max="9735" width="24.140625" customWidth="1"/>
    <col min="9736" max="9736" width="16.28515625" customWidth="1"/>
    <col min="9737" max="9737" width="19.5703125" customWidth="1"/>
    <col min="9738" max="9738" width="12.7109375" customWidth="1"/>
    <col min="9739" max="9739" width="4.7109375" customWidth="1"/>
    <col min="9740" max="9741" width="14.28515625" customWidth="1"/>
    <col min="9742" max="9742" width="10.85546875" bestFit="1" customWidth="1"/>
    <col min="9990" max="9990" width="20.7109375" customWidth="1"/>
    <col min="9991" max="9991" width="24.140625" customWidth="1"/>
    <col min="9992" max="9992" width="16.28515625" customWidth="1"/>
    <col min="9993" max="9993" width="19.5703125" customWidth="1"/>
    <col min="9994" max="9994" width="12.7109375" customWidth="1"/>
    <col min="9995" max="9995" width="4.7109375" customWidth="1"/>
    <col min="9996" max="9997" width="14.28515625" customWidth="1"/>
    <col min="9998" max="9998" width="10.85546875" bestFit="1" customWidth="1"/>
    <col min="10246" max="10246" width="20.7109375" customWidth="1"/>
    <col min="10247" max="10247" width="24.140625" customWidth="1"/>
    <col min="10248" max="10248" width="16.28515625" customWidth="1"/>
    <col min="10249" max="10249" width="19.5703125" customWidth="1"/>
    <col min="10250" max="10250" width="12.7109375" customWidth="1"/>
    <col min="10251" max="10251" width="4.7109375" customWidth="1"/>
    <col min="10252" max="10253" width="14.28515625" customWidth="1"/>
    <col min="10254" max="10254" width="10.85546875" bestFit="1" customWidth="1"/>
    <col min="10502" max="10502" width="20.7109375" customWidth="1"/>
    <col min="10503" max="10503" width="24.140625" customWidth="1"/>
    <col min="10504" max="10504" width="16.28515625" customWidth="1"/>
    <col min="10505" max="10505" width="19.5703125" customWidth="1"/>
    <col min="10506" max="10506" width="12.7109375" customWidth="1"/>
    <col min="10507" max="10507" width="4.7109375" customWidth="1"/>
    <col min="10508" max="10509" width="14.28515625" customWidth="1"/>
    <col min="10510" max="10510" width="10.85546875" bestFit="1" customWidth="1"/>
    <col min="10758" max="10758" width="20.7109375" customWidth="1"/>
    <col min="10759" max="10759" width="24.140625" customWidth="1"/>
    <col min="10760" max="10760" width="16.28515625" customWidth="1"/>
    <col min="10761" max="10761" width="19.5703125" customWidth="1"/>
    <col min="10762" max="10762" width="12.7109375" customWidth="1"/>
    <col min="10763" max="10763" width="4.7109375" customWidth="1"/>
    <col min="10764" max="10765" width="14.28515625" customWidth="1"/>
    <col min="10766" max="10766" width="10.85546875" bestFit="1" customWidth="1"/>
    <col min="11014" max="11014" width="20.7109375" customWidth="1"/>
    <col min="11015" max="11015" width="24.140625" customWidth="1"/>
    <col min="11016" max="11016" width="16.28515625" customWidth="1"/>
    <col min="11017" max="11017" width="19.5703125" customWidth="1"/>
    <col min="11018" max="11018" width="12.7109375" customWidth="1"/>
    <col min="11019" max="11019" width="4.7109375" customWidth="1"/>
    <col min="11020" max="11021" width="14.28515625" customWidth="1"/>
    <col min="11022" max="11022" width="10.85546875" bestFit="1" customWidth="1"/>
    <col min="11270" max="11270" width="20.7109375" customWidth="1"/>
    <col min="11271" max="11271" width="24.140625" customWidth="1"/>
    <col min="11272" max="11272" width="16.28515625" customWidth="1"/>
    <col min="11273" max="11273" width="19.5703125" customWidth="1"/>
    <col min="11274" max="11274" width="12.7109375" customWidth="1"/>
    <col min="11275" max="11275" width="4.7109375" customWidth="1"/>
    <col min="11276" max="11277" width="14.28515625" customWidth="1"/>
    <col min="11278" max="11278" width="10.85546875" bestFit="1" customWidth="1"/>
    <col min="11526" max="11526" width="20.7109375" customWidth="1"/>
    <col min="11527" max="11527" width="24.140625" customWidth="1"/>
    <col min="11528" max="11528" width="16.28515625" customWidth="1"/>
    <col min="11529" max="11529" width="19.5703125" customWidth="1"/>
    <col min="11530" max="11530" width="12.7109375" customWidth="1"/>
    <col min="11531" max="11531" width="4.7109375" customWidth="1"/>
    <col min="11532" max="11533" width="14.28515625" customWidth="1"/>
    <col min="11534" max="11534" width="10.85546875" bestFit="1" customWidth="1"/>
    <col min="11782" max="11782" width="20.7109375" customWidth="1"/>
    <col min="11783" max="11783" width="24.140625" customWidth="1"/>
    <col min="11784" max="11784" width="16.28515625" customWidth="1"/>
    <col min="11785" max="11785" width="19.5703125" customWidth="1"/>
    <col min="11786" max="11786" width="12.7109375" customWidth="1"/>
    <col min="11787" max="11787" width="4.7109375" customWidth="1"/>
    <col min="11788" max="11789" width="14.28515625" customWidth="1"/>
    <col min="11790" max="11790" width="10.85546875" bestFit="1" customWidth="1"/>
    <col min="12038" max="12038" width="20.7109375" customWidth="1"/>
    <col min="12039" max="12039" width="24.140625" customWidth="1"/>
    <col min="12040" max="12040" width="16.28515625" customWidth="1"/>
    <col min="12041" max="12041" width="19.5703125" customWidth="1"/>
    <col min="12042" max="12042" width="12.7109375" customWidth="1"/>
    <col min="12043" max="12043" width="4.7109375" customWidth="1"/>
    <col min="12044" max="12045" width="14.28515625" customWidth="1"/>
    <col min="12046" max="12046" width="10.85546875" bestFit="1" customWidth="1"/>
    <col min="12294" max="12294" width="20.7109375" customWidth="1"/>
    <col min="12295" max="12295" width="24.140625" customWidth="1"/>
    <col min="12296" max="12296" width="16.28515625" customWidth="1"/>
    <col min="12297" max="12297" width="19.5703125" customWidth="1"/>
    <col min="12298" max="12298" width="12.7109375" customWidth="1"/>
    <col min="12299" max="12299" width="4.7109375" customWidth="1"/>
    <col min="12300" max="12301" width="14.28515625" customWidth="1"/>
    <col min="12302" max="12302" width="10.85546875" bestFit="1" customWidth="1"/>
    <col min="12550" max="12550" width="20.7109375" customWidth="1"/>
    <col min="12551" max="12551" width="24.140625" customWidth="1"/>
    <col min="12552" max="12552" width="16.28515625" customWidth="1"/>
    <col min="12553" max="12553" width="19.5703125" customWidth="1"/>
    <col min="12554" max="12554" width="12.7109375" customWidth="1"/>
    <col min="12555" max="12555" width="4.7109375" customWidth="1"/>
    <col min="12556" max="12557" width="14.28515625" customWidth="1"/>
    <col min="12558" max="12558" width="10.85546875" bestFit="1" customWidth="1"/>
    <col min="12806" max="12806" width="20.7109375" customWidth="1"/>
    <col min="12807" max="12807" width="24.140625" customWidth="1"/>
    <col min="12808" max="12808" width="16.28515625" customWidth="1"/>
    <col min="12809" max="12809" width="19.5703125" customWidth="1"/>
    <col min="12810" max="12810" width="12.7109375" customWidth="1"/>
    <col min="12811" max="12811" width="4.7109375" customWidth="1"/>
    <col min="12812" max="12813" width="14.28515625" customWidth="1"/>
    <col min="12814" max="12814" width="10.85546875" bestFit="1" customWidth="1"/>
    <col min="13062" max="13062" width="20.7109375" customWidth="1"/>
    <col min="13063" max="13063" width="24.140625" customWidth="1"/>
    <col min="13064" max="13064" width="16.28515625" customWidth="1"/>
    <col min="13065" max="13065" width="19.5703125" customWidth="1"/>
    <col min="13066" max="13066" width="12.7109375" customWidth="1"/>
    <col min="13067" max="13067" width="4.7109375" customWidth="1"/>
    <col min="13068" max="13069" width="14.28515625" customWidth="1"/>
    <col min="13070" max="13070" width="10.85546875" bestFit="1" customWidth="1"/>
    <col min="13318" max="13318" width="20.7109375" customWidth="1"/>
    <col min="13319" max="13319" width="24.140625" customWidth="1"/>
    <col min="13320" max="13320" width="16.28515625" customWidth="1"/>
    <col min="13321" max="13321" width="19.5703125" customWidth="1"/>
    <col min="13322" max="13322" width="12.7109375" customWidth="1"/>
    <col min="13323" max="13323" width="4.7109375" customWidth="1"/>
    <col min="13324" max="13325" width="14.28515625" customWidth="1"/>
    <col min="13326" max="13326" width="10.85546875" bestFit="1" customWidth="1"/>
    <col min="13574" max="13574" width="20.7109375" customWidth="1"/>
    <col min="13575" max="13575" width="24.140625" customWidth="1"/>
    <col min="13576" max="13576" width="16.28515625" customWidth="1"/>
    <col min="13577" max="13577" width="19.5703125" customWidth="1"/>
    <col min="13578" max="13578" width="12.7109375" customWidth="1"/>
    <col min="13579" max="13579" width="4.7109375" customWidth="1"/>
    <col min="13580" max="13581" width="14.28515625" customWidth="1"/>
    <col min="13582" max="13582" width="10.85546875" bestFit="1" customWidth="1"/>
    <col min="13830" max="13830" width="20.7109375" customWidth="1"/>
    <col min="13831" max="13831" width="24.140625" customWidth="1"/>
    <col min="13832" max="13832" width="16.28515625" customWidth="1"/>
    <col min="13833" max="13833" width="19.5703125" customWidth="1"/>
    <col min="13834" max="13834" width="12.7109375" customWidth="1"/>
    <col min="13835" max="13835" width="4.7109375" customWidth="1"/>
    <col min="13836" max="13837" width="14.28515625" customWidth="1"/>
    <col min="13838" max="13838" width="10.85546875" bestFit="1" customWidth="1"/>
    <col min="14086" max="14086" width="20.7109375" customWidth="1"/>
    <col min="14087" max="14087" width="24.140625" customWidth="1"/>
    <col min="14088" max="14088" width="16.28515625" customWidth="1"/>
    <col min="14089" max="14089" width="19.5703125" customWidth="1"/>
    <col min="14090" max="14090" width="12.7109375" customWidth="1"/>
    <col min="14091" max="14091" width="4.7109375" customWidth="1"/>
    <col min="14092" max="14093" width="14.28515625" customWidth="1"/>
    <col min="14094" max="14094" width="10.85546875" bestFit="1" customWidth="1"/>
    <col min="14342" max="14342" width="20.7109375" customWidth="1"/>
    <col min="14343" max="14343" width="24.140625" customWidth="1"/>
    <col min="14344" max="14344" width="16.28515625" customWidth="1"/>
    <col min="14345" max="14345" width="19.5703125" customWidth="1"/>
    <col min="14346" max="14346" width="12.7109375" customWidth="1"/>
    <col min="14347" max="14347" width="4.7109375" customWidth="1"/>
    <col min="14348" max="14349" width="14.28515625" customWidth="1"/>
    <col min="14350" max="14350" width="10.85546875" bestFit="1" customWidth="1"/>
    <col min="14598" max="14598" width="20.7109375" customWidth="1"/>
    <col min="14599" max="14599" width="24.140625" customWidth="1"/>
    <col min="14600" max="14600" width="16.28515625" customWidth="1"/>
    <col min="14601" max="14601" width="19.5703125" customWidth="1"/>
    <col min="14602" max="14602" width="12.7109375" customWidth="1"/>
    <col min="14603" max="14603" width="4.7109375" customWidth="1"/>
    <col min="14604" max="14605" width="14.28515625" customWidth="1"/>
    <col min="14606" max="14606" width="10.85546875" bestFit="1" customWidth="1"/>
    <col min="14854" max="14854" width="20.7109375" customWidth="1"/>
    <col min="14855" max="14855" width="24.140625" customWidth="1"/>
    <col min="14856" max="14856" width="16.28515625" customWidth="1"/>
    <col min="14857" max="14857" width="19.5703125" customWidth="1"/>
    <col min="14858" max="14858" width="12.7109375" customWidth="1"/>
    <col min="14859" max="14859" width="4.7109375" customWidth="1"/>
    <col min="14860" max="14861" width="14.28515625" customWidth="1"/>
    <col min="14862" max="14862" width="10.85546875" bestFit="1" customWidth="1"/>
    <col min="15110" max="15110" width="20.7109375" customWidth="1"/>
    <col min="15111" max="15111" width="24.140625" customWidth="1"/>
    <col min="15112" max="15112" width="16.28515625" customWidth="1"/>
    <col min="15113" max="15113" width="19.5703125" customWidth="1"/>
    <col min="15114" max="15114" width="12.7109375" customWidth="1"/>
    <col min="15115" max="15115" width="4.7109375" customWidth="1"/>
    <col min="15116" max="15117" width="14.28515625" customWidth="1"/>
    <col min="15118" max="15118" width="10.85546875" bestFit="1" customWidth="1"/>
    <col min="15366" max="15366" width="20.7109375" customWidth="1"/>
    <col min="15367" max="15367" width="24.140625" customWidth="1"/>
    <col min="15368" max="15368" width="16.28515625" customWidth="1"/>
    <col min="15369" max="15369" width="19.5703125" customWidth="1"/>
    <col min="15370" max="15370" width="12.7109375" customWidth="1"/>
    <col min="15371" max="15371" width="4.7109375" customWidth="1"/>
    <col min="15372" max="15373" width="14.28515625" customWidth="1"/>
    <col min="15374" max="15374" width="10.85546875" bestFit="1" customWidth="1"/>
    <col min="15622" max="15622" width="20.7109375" customWidth="1"/>
    <col min="15623" max="15623" width="24.140625" customWidth="1"/>
    <col min="15624" max="15624" width="16.28515625" customWidth="1"/>
    <col min="15625" max="15625" width="19.5703125" customWidth="1"/>
    <col min="15626" max="15626" width="12.7109375" customWidth="1"/>
    <col min="15627" max="15627" width="4.7109375" customWidth="1"/>
    <col min="15628" max="15629" width="14.28515625" customWidth="1"/>
    <col min="15630" max="15630" width="10.85546875" bestFit="1" customWidth="1"/>
    <col min="15878" max="15878" width="20.7109375" customWidth="1"/>
    <col min="15879" max="15879" width="24.140625" customWidth="1"/>
    <col min="15880" max="15880" width="16.28515625" customWidth="1"/>
    <col min="15881" max="15881" width="19.5703125" customWidth="1"/>
    <col min="15882" max="15882" width="12.7109375" customWidth="1"/>
    <col min="15883" max="15883" width="4.7109375" customWidth="1"/>
    <col min="15884" max="15885" width="14.28515625" customWidth="1"/>
    <col min="15886" max="15886" width="10.85546875" bestFit="1" customWidth="1"/>
    <col min="16134" max="16134" width="20.7109375" customWidth="1"/>
    <col min="16135" max="16135" width="24.140625" customWidth="1"/>
    <col min="16136" max="16136" width="16.28515625" customWidth="1"/>
    <col min="16137" max="16137" width="19.5703125" customWidth="1"/>
    <col min="16138" max="16138" width="12.7109375" customWidth="1"/>
    <col min="16139" max="16139" width="4.7109375" customWidth="1"/>
    <col min="16140" max="16141" width="14.28515625" customWidth="1"/>
    <col min="16142" max="16142" width="10.85546875" bestFit="1" customWidth="1"/>
  </cols>
  <sheetData>
    <row r="1" spans="1:158" ht="15.75">
      <c r="H1" s="27" t="s">
        <v>52</v>
      </c>
      <c r="I1" s="28"/>
      <c r="L1" s="7"/>
      <c r="M1" s="7"/>
      <c r="N1" s="7"/>
      <c r="O1" s="7"/>
    </row>
    <row r="2" spans="1:158" ht="19.5" customHeight="1">
      <c r="H2" s="46" t="s">
        <v>53</v>
      </c>
      <c r="I2" s="28"/>
      <c r="L2" s="8"/>
      <c r="M2" s="8"/>
      <c r="N2" s="8"/>
      <c r="O2" s="8"/>
    </row>
    <row r="3" spans="1:158" ht="18" customHeight="1">
      <c r="H3" s="46" t="s">
        <v>51</v>
      </c>
      <c r="I3" s="28"/>
      <c r="L3" s="8"/>
      <c r="M3" s="8"/>
      <c r="N3" s="8"/>
      <c r="O3" s="8"/>
    </row>
    <row r="4" spans="1:158" ht="6.75" customHeight="1"/>
    <row r="5" spans="1:158" ht="16.5" customHeight="1">
      <c r="A5" s="6" t="s">
        <v>0</v>
      </c>
      <c r="B5" s="6"/>
      <c r="C5" s="6"/>
      <c r="D5" s="6"/>
      <c r="E5" s="6"/>
      <c r="F5" s="6"/>
      <c r="G5" s="6"/>
    </row>
    <row r="6" spans="1:158" ht="16.5" customHeight="1">
      <c r="A6" s="6" t="s">
        <v>1</v>
      </c>
      <c r="B6" s="6"/>
      <c r="C6" s="6"/>
      <c r="D6" s="6"/>
      <c r="E6" s="6"/>
      <c r="F6" s="6"/>
      <c r="G6" s="6"/>
    </row>
    <row r="7" spans="1:158" ht="16.5" customHeight="1">
      <c r="A7" s="6" t="s">
        <v>2</v>
      </c>
      <c r="B7" s="6"/>
      <c r="C7" s="6"/>
      <c r="D7" s="6"/>
      <c r="E7" s="6"/>
      <c r="F7" s="6"/>
      <c r="G7" s="6"/>
    </row>
    <row r="8" spans="1:158" ht="16.5" customHeight="1">
      <c r="A8" s="2"/>
      <c r="B8" s="2"/>
      <c r="C8" s="2"/>
      <c r="D8" s="2"/>
      <c r="E8" s="2"/>
      <c r="F8" s="2"/>
      <c r="G8" s="2"/>
    </row>
    <row r="9" spans="1:158" s="49" customFormat="1" ht="24.75" customHeight="1">
      <c r="A9" s="47" t="s">
        <v>54</v>
      </c>
      <c r="B9" s="47"/>
      <c r="C9" s="48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</row>
    <row r="10" spans="1:158" ht="30" customHeight="1">
      <c r="A10" s="10" t="s">
        <v>3</v>
      </c>
      <c r="B10" s="10"/>
      <c r="C10" s="10"/>
      <c r="D10" s="10"/>
      <c r="E10" s="10"/>
      <c r="F10" s="10"/>
      <c r="G10" s="11" t="s">
        <v>4</v>
      </c>
      <c r="H10" s="12"/>
      <c r="I10" s="13"/>
    </row>
    <row r="11" spans="1:158" ht="23.85" customHeight="1">
      <c r="A11" s="10"/>
      <c r="B11" s="10"/>
      <c r="C11" s="10"/>
      <c r="D11" s="10"/>
      <c r="E11" s="10"/>
      <c r="F11" s="10"/>
      <c r="G11" s="14" t="s">
        <v>5</v>
      </c>
      <c r="H11" s="14"/>
      <c r="I11" s="14"/>
    </row>
    <row r="12" spans="1:158">
      <c r="A12" s="10"/>
      <c r="B12" s="10"/>
      <c r="C12" s="10"/>
      <c r="D12" s="10"/>
      <c r="E12" s="10"/>
      <c r="F12" s="10"/>
      <c r="G12" s="3" t="s">
        <v>6</v>
      </c>
      <c r="H12" s="4" t="s">
        <v>7</v>
      </c>
      <c r="I12" s="5"/>
    </row>
    <row r="13" spans="1:158">
      <c r="A13" s="15" t="s">
        <v>8</v>
      </c>
      <c r="B13" s="16"/>
      <c r="C13" s="16"/>
      <c r="D13" s="16"/>
      <c r="E13" s="16"/>
      <c r="F13" s="17"/>
      <c r="G13" s="29"/>
      <c r="H13" s="30">
        <v>4.66</v>
      </c>
      <c r="I13" s="31">
        <f>I14+I15</f>
        <v>141818.712</v>
      </c>
    </row>
    <row r="14" spans="1:158">
      <c r="A14" s="18" t="s">
        <v>9</v>
      </c>
      <c r="B14" s="19"/>
      <c r="C14" s="19"/>
      <c r="D14" s="19"/>
      <c r="E14" s="19"/>
      <c r="F14" s="19"/>
      <c r="G14" s="32" t="s">
        <v>10</v>
      </c>
      <c r="H14" s="33">
        <v>2.7800000000000002</v>
      </c>
      <c r="I14" s="34">
        <f>H14*I37*12</f>
        <v>84604.296000000002</v>
      </c>
    </row>
    <row r="15" spans="1:158">
      <c r="A15" s="9" t="s">
        <v>11</v>
      </c>
      <c r="B15" s="9"/>
      <c r="C15" s="9"/>
      <c r="D15" s="9"/>
      <c r="E15" s="9"/>
      <c r="F15" s="9"/>
      <c r="G15" s="32" t="s">
        <v>12</v>
      </c>
      <c r="H15" s="33">
        <v>1.88</v>
      </c>
      <c r="I15" s="34">
        <f>H15*I37*12</f>
        <v>57214.415999999997</v>
      </c>
    </row>
    <row r="16" spans="1:158">
      <c r="A16" s="20" t="s">
        <v>13</v>
      </c>
      <c r="B16" s="21"/>
      <c r="C16" s="21"/>
      <c r="D16" s="21"/>
      <c r="E16" s="21"/>
      <c r="F16" s="22"/>
      <c r="G16" s="35"/>
      <c r="H16" s="36">
        <v>6.2899999999999991</v>
      </c>
      <c r="I16" s="37">
        <f>I17+I18+I19+I20+I21+I22+I23</f>
        <v>191424.82799999998</v>
      </c>
    </row>
    <row r="17" spans="1:9">
      <c r="A17" s="9" t="s">
        <v>14</v>
      </c>
      <c r="B17" s="9"/>
      <c r="C17" s="9"/>
      <c r="D17" s="9"/>
      <c r="E17" s="9"/>
      <c r="F17" s="9"/>
      <c r="G17" s="32" t="s">
        <v>15</v>
      </c>
      <c r="H17" s="33">
        <v>0.15</v>
      </c>
      <c r="I17" s="34">
        <f>H17*I37*12</f>
        <v>4564.9799999999996</v>
      </c>
    </row>
    <row r="18" spans="1:9">
      <c r="A18" s="9" t="s">
        <v>16</v>
      </c>
      <c r="B18" s="9"/>
      <c r="C18" s="9"/>
      <c r="D18" s="9"/>
      <c r="E18" s="9"/>
      <c r="F18" s="9"/>
      <c r="G18" s="32" t="s">
        <v>17</v>
      </c>
      <c r="H18" s="33">
        <v>1.3699999999999999</v>
      </c>
      <c r="I18" s="34">
        <f>H18*I37*12</f>
        <v>41693.483999999997</v>
      </c>
    </row>
    <row r="19" spans="1:9">
      <c r="A19" s="9" t="s">
        <v>18</v>
      </c>
      <c r="B19" s="9"/>
      <c r="C19" s="9"/>
      <c r="D19" s="9"/>
      <c r="E19" s="9"/>
      <c r="F19" s="9"/>
      <c r="G19" s="32" t="s">
        <v>19</v>
      </c>
      <c r="H19" s="33">
        <v>0.5</v>
      </c>
      <c r="I19" s="34">
        <f>H19*I37*12</f>
        <v>15216.599999999999</v>
      </c>
    </row>
    <row r="20" spans="1:9">
      <c r="A20" s="9" t="s">
        <v>20</v>
      </c>
      <c r="B20" s="9"/>
      <c r="C20" s="9"/>
      <c r="D20" s="9"/>
      <c r="E20" s="9"/>
      <c r="F20" s="9"/>
      <c r="G20" s="32" t="s">
        <v>21</v>
      </c>
      <c r="H20" s="33">
        <v>0.1</v>
      </c>
      <c r="I20" s="34">
        <f>H20*I37*12</f>
        <v>3043.32</v>
      </c>
    </row>
    <row r="21" spans="1:9">
      <c r="A21" s="9" t="s">
        <v>22</v>
      </c>
      <c r="B21" s="9"/>
      <c r="C21" s="9"/>
      <c r="D21" s="9"/>
      <c r="E21" s="9"/>
      <c r="F21" s="9"/>
      <c r="G21" s="32" t="s">
        <v>17</v>
      </c>
      <c r="H21" s="33">
        <v>0.58000000000000007</v>
      </c>
      <c r="I21" s="34">
        <f>H21*I37*12</f>
        <v>17651.256000000001</v>
      </c>
    </row>
    <row r="22" spans="1:9" ht="33.75">
      <c r="A22" s="9" t="s">
        <v>23</v>
      </c>
      <c r="B22" s="9"/>
      <c r="C22" s="9"/>
      <c r="D22" s="9"/>
      <c r="E22" s="9"/>
      <c r="F22" s="9"/>
      <c r="G22" s="38" t="s">
        <v>24</v>
      </c>
      <c r="H22" s="33">
        <v>0.99</v>
      </c>
      <c r="I22" s="34">
        <f>H22*I37*12</f>
        <v>30128.868000000002</v>
      </c>
    </row>
    <row r="23" spans="1:9">
      <c r="A23" s="9" t="s">
        <v>25</v>
      </c>
      <c r="B23" s="9"/>
      <c r="C23" s="9"/>
      <c r="D23" s="9"/>
      <c r="E23" s="9"/>
      <c r="F23" s="9"/>
      <c r="G23" s="32" t="s">
        <v>19</v>
      </c>
      <c r="H23" s="33">
        <v>2.6</v>
      </c>
      <c r="I23" s="34">
        <f>H23*I37*12</f>
        <v>79126.319999999992</v>
      </c>
    </row>
    <row r="24" spans="1:9">
      <c r="A24" s="20" t="s">
        <v>26</v>
      </c>
      <c r="B24" s="21"/>
      <c r="C24" s="21"/>
      <c r="D24" s="21"/>
      <c r="E24" s="21"/>
      <c r="F24" s="22"/>
      <c r="G24" s="35"/>
      <c r="H24" s="36">
        <v>5.67</v>
      </c>
      <c r="I24" s="31">
        <f>I25+I26+I27+I28</f>
        <v>172556.24399999998</v>
      </c>
    </row>
    <row r="25" spans="1:9" ht="22.5">
      <c r="A25" s="18" t="s">
        <v>27</v>
      </c>
      <c r="B25" s="18"/>
      <c r="C25" s="18"/>
      <c r="D25" s="18"/>
      <c r="E25" s="18"/>
      <c r="F25" s="18"/>
      <c r="G25" s="39" t="s">
        <v>28</v>
      </c>
      <c r="H25" s="33">
        <v>0.52</v>
      </c>
      <c r="I25" s="40">
        <f>H25*I37*12</f>
        <v>15825.263999999999</v>
      </c>
    </row>
    <row r="26" spans="1:9">
      <c r="A26" s="18" t="s">
        <v>29</v>
      </c>
      <c r="B26" s="18"/>
      <c r="C26" s="18"/>
      <c r="D26" s="18"/>
      <c r="E26" s="18"/>
      <c r="F26" s="18"/>
      <c r="G26" s="32" t="s">
        <v>30</v>
      </c>
      <c r="H26" s="33">
        <v>0.7</v>
      </c>
      <c r="I26" s="40">
        <f>H26*I37*12</f>
        <v>21303.239999999998</v>
      </c>
    </row>
    <row r="27" spans="1:9" ht="33.75">
      <c r="A27" s="23" t="s">
        <v>31</v>
      </c>
      <c r="B27" s="23"/>
      <c r="C27" s="23"/>
      <c r="D27" s="23"/>
      <c r="E27" s="23"/>
      <c r="F27" s="23"/>
      <c r="G27" s="38" t="s">
        <v>32</v>
      </c>
      <c r="H27" s="33">
        <v>7.0000000000000007E-2</v>
      </c>
      <c r="I27" s="40">
        <f>H27*I37*12</f>
        <v>2130.3240000000001</v>
      </c>
    </row>
    <row r="28" spans="1:9">
      <c r="A28" s="18" t="s">
        <v>33</v>
      </c>
      <c r="B28" s="18"/>
      <c r="C28" s="18"/>
      <c r="D28" s="18"/>
      <c r="E28" s="18"/>
      <c r="F28" s="18"/>
      <c r="G28" s="32" t="s">
        <v>34</v>
      </c>
      <c r="H28" s="33">
        <v>4.38</v>
      </c>
      <c r="I28" s="40">
        <f>H28*I37*12</f>
        <v>133297.41599999997</v>
      </c>
    </row>
    <row r="29" spans="1:9">
      <c r="A29" s="15" t="s">
        <v>35</v>
      </c>
      <c r="B29" s="16"/>
      <c r="C29" s="16"/>
      <c r="D29" s="16"/>
      <c r="E29" s="16"/>
      <c r="F29" s="17"/>
      <c r="G29" s="35"/>
      <c r="H29" s="30">
        <v>3.5199999999999996</v>
      </c>
      <c r="I29" s="31">
        <f>I30+I31+I32+I33</f>
        <v>161600.29199999996</v>
      </c>
    </row>
    <row r="30" spans="1:9" ht="90">
      <c r="A30" s="18" t="s">
        <v>36</v>
      </c>
      <c r="B30" s="18"/>
      <c r="C30" s="18"/>
      <c r="D30" s="18"/>
      <c r="E30" s="18"/>
      <c r="F30" s="18"/>
      <c r="G30" s="38" t="s">
        <v>37</v>
      </c>
      <c r="H30" s="40">
        <v>2.09</v>
      </c>
      <c r="I30" s="40">
        <f>H30*I37*12</f>
        <v>63605.387999999992</v>
      </c>
    </row>
    <row r="31" spans="1:9" ht="22.5">
      <c r="A31" s="18" t="s">
        <v>38</v>
      </c>
      <c r="B31" s="18"/>
      <c r="C31" s="18"/>
      <c r="D31" s="18"/>
      <c r="E31" s="18"/>
      <c r="F31" s="18"/>
      <c r="G31" s="38" t="s">
        <v>39</v>
      </c>
      <c r="H31" s="33">
        <v>1.43</v>
      </c>
      <c r="I31" s="40">
        <f>H31*I37*12</f>
        <v>43519.475999999995</v>
      </c>
    </row>
    <row r="32" spans="1:9" ht="45">
      <c r="A32" s="9" t="s">
        <v>40</v>
      </c>
      <c r="B32" s="9"/>
      <c r="C32" s="9"/>
      <c r="D32" s="9"/>
      <c r="E32" s="9"/>
      <c r="F32" s="9"/>
      <c r="G32" s="38" t="s">
        <v>41</v>
      </c>
      <c r="H32" s="33">
        <v>1.21</v>
      </c>
      <c r="I32" s="40">
        <f>H32*I37*12</f>
        <v>36824.171999999991</v>
      </c>
    </row>
    <row r="33" spans="1:12">
      <c r="A33" s="9" t="s">
        <v>42</v>
      </c>
      <c r="B33" s="9"/>
      <c r="C33" s="9"/>
      <c r="D33" s="9"/>
      <c r="E33" s="9"/>
      <c r="F33" s="9"/>
      <c r="G33" s="32" t="s">
        <v>43</v>
      </c>
      <c r="H33" s="33">
        <v>0.57999999999999996</v>
      </c>
      <c r="I33" s="40">
        <f>H33*I37*12</f>
        <v>17651.255999999998</v>
      </c>
    </row>
    <row r="34" spans="1:12">
      <c r="A34" s="24" t="s">
        <v>44</v>
      </c>
      <c r="B34" s="24"/>
      <c r="C34" s="24"/>
      <c r="D34" s="24"/>
      <c r="E34" s="24"/>
      <c r="F34" s="24"/>
      <c r="G34" s="41" t="s">
        <v>45</v>
      </c>
      <c r="H34" s="42">
        <v>0.03</v>
      </c>
      <c r="I34" s="31">
        <f>H34*I37*12</f>
        <v>912.99599999999998</v>
      </c>
    </row>
    <row r="35" spans="1:12">
      <c r="A35" s="24" t="s">
        <v>46</v>
      </c>
      <c r="B35" s="24"/>
      <c r="C35" s="24"/>
      <c r="D35" s="24"/>
      <c r="E35" s="24"/>
      <c r="F35" s="24"/>
      <c r="G35" s="41" t="s">
        <v>47</v>
      </c>
      <c r="H35" s="42">
        <v>0.62</v>
      </c>
      <c r="I35" s="31">
        <f>H35*I37*12</f>
        <v>18868.583999999999</v>
      </c>
    </row>
    <row r="36" spans="1:12">
      <c r="A36" s="24" t="s">
        <v>48</v>
      </c>
      <c r="B36" s="24"/>
      <c r="C36" s="24"/>
      <c r="D36" s="24"/>
      <c r="E36" s="24"/>
      <c r="F36" s="24"/>
      <c r="G36" s="41" t="s">
        <v>47</v>
      </c>
      <c r="H36" s="42">
        <v>3.14</v>
      </c>
      <c r="I36" s="31">
        <f>H36*I37*12</f>
        <v>95560.248000000007</v>
      </c>
    </row>
    <row r="37" spans="1:12">
      <c r="A37" s="25" t="s">
        <v>49</v>
      </c>
      <c r="B37" s="25"/>
      <c r="C37" s="25"/>
      <c r="D37" s="25"/>
      <c r="E37" s="25"/>
      <c r="F37" s="25"/>
      <c r="G37" s="43"/>
      <c r="H37" s="44"/>
      <c r="I37" s="45">
        <v>2536.1</v>
      </c>
    </row>
    <row r="38" spans="1:12">
      <c r="A38" s="26" t="s">
        <v>50</v>
      </c>
      <c r="B38" s="26"/>
      <c r="C38" s="26"/>
      <c r="D38" s="26"/>
      <c r="E38" s="26"/>
      <c r="F38" s="26"/>
      <c r="G38" s="43"/>
      <c r="H38" s="30">
        <v>25.72</v>
      </c>
      <c r="I38" s="30">
        <f>I13+I16+I24+I29+I34+I35+I36</f>
        <v>782741.90399999998</v>
      </c>
      <c r="K38" s="1">
        <f>I38*1</f>
        <v>782741.90399999998</v>
      </c>
      <c r="L38" s="1">
        <f>K38/12*0.05</f>
        <v>3261.4246000000003</v>
      </c>
    </row>
  </sheetData>
  <mergeCells count="35">
    <mergeCell ref="A34:F34"/>
    <mergeCell ref="A35:F35"/>
    <mergeCell ref="A36:F36"/>
    <mergeCell ref="A37:F37"/>
    <mergeCell ref="A38:F38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21:F21"/>
    <mergeCell ref="A13:F13"/>
    <mergeCell ref="A14:F14"/>
    <mergeCell ref="A15:F15"/>
    <mergeCell ref="A16:F16"/>
    <mergeCell ref="A17:F17"/>
    <mergeCell ref="A18:F18"/>
    <mergeCell ref="A19:F19"/>
    <mergeCell ref="A20:F20"/>
    <mergeCell ref="A10:F12"/>
    <mergeCell ref="G10:I10"/>
    <mergeCell ref="G11:I11"/>
    <mergeCell ref="A7:G7"/>
    <mergeCell ref="L1:O1"/>
    <mergeCell ref="L2:O2"/>
    <mergeCell ref="L3:O3"/>
    <mergeCell ref="A5:G5"/>
    <mergeCell ref="A6:G6"/>
  </mergeCells>
  <pageMargins left="0.62992125984251968" right="0.11811023622047245" top="0.43307086614173229" bottom="0" header="0.51181102362204722" footer="0.51181102362204722"/>
  <pageSetup paperSize="9" scale="6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dcterms:created xsi:type="dcterms:W3CDTF">2016-09-21T11:09:12Z</dcterms:created>
  <dcterms:modified xsi:type="dcterms:W3CDTF">2016-09-22T10:27:26Z</dcterms:modified>
</cp:coreProperties>
</file>